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pu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Measurement" sheetId="4" state="visible" r:id="rId4"/>
    <sheet xmlns:r="http://schemas.openxmlformats.org/officeDocument/2006/relationships" name="Kaizen A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₹#,##0"/>
    <numFmt numFmtId="166" formatCode="0.0"/>
  </numFmts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E7E6E6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166" fontId="0" fillId="0" borderId="1" applyAlignment="1" pivotButton="0" quotePrefix="0" xfId="0">
      <alignment vertical="top" wrapText="1"/>
    </xf>
    <xf numFmtId="2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5" customWidth="1" min="2" max="2"/>
  </cols>
  <sheetData>
    <row r="1">
      <c r="A1" s="1" t="inlineStr">
        <is>
          <t>GCC Kaizen Capacity Measurement</t>
        </is>
      </c>
      <c r="B1" s="1" t="inlineStr"/>
    </row>
    <row r="2">
      <c r="A2" s="2" t="inlineStr">
        <is>
          <t>Purpose</t>
        </is>
      </c>
      <c r="B2" s="2" t="inlineStr">
        <is>
          <t>Measure engineering capacity consumed by meetings, reporting, client communication and requirement clarification, then quantify recoverable capacity.</t>
        </is>
      </c>
    </row>
    <row r="3">
      <c r="A3" s="2" t="inlineStr">
        <is>
          <t>How to use</t>
        </is>
      </c>
      <c r="B3" s="2" t="inlineStr">
        <is>
          <t>Enter actual team/project data in the Input sheet. The calculations update automatically.</t>
        </is>
      </c>
    </row>
    <row r="4">
      <c r="A4" s="2" t="inlineStr">
        <is>
          <t>Baseline</t>
        </is>
      </c>
      <c r="B4" s="2" t="inlineStr">
        <is>
          <t>Measure the current state for 2–4 weeks before changing the process.</t>
        </is>
      </c>
    </row>
    <row r="5">
      <c r="A5" s="2" t="inlineStr">
        <is>
          <t>Pilot</t>
        </is>
      </c>
      <c r="B5" s="2" t="inlineStr">
        <is>
          <t>After introducing SPOCs/structured Jira tickets, measure the same metrics again.</t>
        </is>
      </c>
    </row>
    <row r="6">
      <c r="A6" s="2" t="inlineStr">
        <is>
          <t>Important</t>
        </is>
      </c>
      <c r="B6" s="2" t="inlineStr">
        <is>
          <t>Treat ₹ figures as capacity value, not automatic cash savings, unless headcount/cost is actually reduced.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</cols>
  <sheetData>
    <row r="1">
      <c r="A1" s="1" t="inlineStr">
        <is>
          <t>Employee</t>
        </is>
      </c>
      <c r="B1" s="1" t="inlineStr">
        <is>
          <t>Role</t>
        </is>
      </c>
      <c r="C1" s="1" t="inlineStr">
        <is>
          <t>Annual Package (₹)</t>
        </is>
      </c>
      <c r="D1" s="1" t="inlineStr">
        <is>
          <t>Working Days/Year</t>
        </is>
      </c>
      <c r="E1" s="1" t="inlineStr">
        <is>
          <t>Hours/Day</t>
        </is>
      </c>
      <c r="F1" s="1" t="inlineStr">
        <is>
          <t>Reporting Hrs/Day</t>
        </is>
      </c>
      <c r="G1" s="1" t="inlineStr">
        <is>
          <t>Meetings Hrs/Day</t>
        </is>
      </c>
      <c r="H1" s="1" t="inlineStr">
        <is>
          <t>Client/Requirement Hrs/Day</t>
        </is>
      </c>
      <c r="I1" s="1" t="inlineStr">
        <is>
          <t>Other Coordination Hrs/Day</t>
        </is>
      </c>
      <c r="J1" s="1" t="inlineStr">
        <is>
          <t>Baseline Total Hrs/Year</t>
        </is>
      </c>
      <c r="K1" s="1" t="inlineStr">
        <is>
          <t>Post-Kaizen Total Hrs/Year</t>
        </is>
      </c>
    </row>
    <row r="2">
      <c r="A2" s="2" t="inlineStr">
        <is>
          <t>Employee 1</t>
        </is>
      </c>
      <c r="B2" s="2" t="n"/>
      <c r="C2" s="3" t="n">
        <v>2000000</v>
      </c>
      <c r="D2" s="2" t="n">
        <v>240</v>
      </c>
      <c r="E2" s="2" t="n">
        <v>8</v>
      </c>
      <c r="F2" s="2" t="n">
        <v>1.5</v>
      </c>
      <c r="G2" s="2" t="n">
        <v>1</v>
      </c>
      <c r="H2" s="2" t="n">
        <v>0.5</v>
      </c>
      <c r="I2" s="2" t="n">
        <v>0.5</v>
      </c>
      <c r="J2" s="4">
        <f>(F2+G2+H2+I2)*D2</f>
        <v/>
      </c>
      <c r="K2" s="4" t="n">
        <v>0</v>
      </c>
    </row>
    <row r="3">
      <c r="A3" s="2" t="inlineStr">
        <is>
          <t>Employee 2</t>
        </is>
      </c>
      <c r="B3" s="2" t="n"/>
      <c r="C3" s="3" t="n">
        <v>2000000</v>
      </c>
      <c r="D3" s="2" t="n">
        <v>240</v>
      </c>
      <c r="E3" s="2" t="n">
        <v>8</v>
      </c>
      <c r="F3" s="2" t="n">
        <v>1.5</v>
      </c>
      <c r="G3" s="2" t="n">
        <v>1</v>
      </c>
      <c r="H3" s="2" t="n">
        <v>0.5</v>
      </c>
      <c r="I3" s="2" t="n">
        <v>0.5</v>
      </c>
      <c r="J3" s="4">
        <f>(F3+G3+H3+I3)*D3</f>
        <v/>
      </c>
      <c r="K3" s="4" t="n">
        <v>0</v>
      </c>
    </row>
    <row r="4">
      <c r="A4" s="2" t="inlineStr">
        <is>
          <t>Employee 3</t>
        </is>
      </c>
      <c r="B4" s="2" t="n"/>
      <c r="C4" s="3" t="n">
        <v>2000000</v>
      </c>
      <c r="D4" s="2" t="n">
        <v>240</v>
      </c>
      <c r="E4" s="2" t="n">
        <v>8</v>
      </c>
      <c r="F4" s="2" t="n">
        <v>1.5</v>
      </c>
      <c r="G4" s="2" t="n">
        <v>1</v>
      </c>
      <c r="H4" s="2" t="n">
        <v>0.5</v>
      </c>
      <c r="I4" s="2" t="n">
        <v>0.5</v>
      </c>
      <c r="J4" s="4">
        <f>(F4+G4+H4+I4)*D4</f>
        <v/>
      </c>
      <c r="K4" s="4" t="n">
        <v>0</v>
      </c>
    </row>
    <row r="5">
      <c r="A5" s="2" t="inlineStr">
        <is>
          <t>Employee 4</t>
        </is>
      </c>
      <c r="B5" s="2" t="n"/>
      <c r="C5" s="3" t="n">
        <v>2000000</v>
      </c>
      <c r="D5" s="2" t="n">
        <v>240</v>
      </c>
      <c r="E5" s="2" t="n">
        <v>8</v>
      </c>
      <c r="F5" s="2" t="n">
        <v>1.5</v>
      </c>
      <c r="G5" s="2" t="n">
        <v>1</v>
      </c>
      <c r="H5" s="2" t="n">
        <v>0.5</v>
      </c>
      <c r="I5" s="2" t="n">
        <v>0.5</v>
      </c>
      <c r="J5" s="4">
        <f>(F5+G5+H5+I5)*D5</f>
        <v/>
      </c>
      <c r="K5" s="4" t="n">
        <v>0</v>
      </c>
    </row>
    <row r="6">
      <c r="A6" s="2" t="inlineStr">
        <is>
          <t>Employee 5</t>
        </is>
      </c>
      <c r="B6" s="2" t="n"/>
      <c r="C6" s="3" t="n">
        <v>2000000</v>
      </c>
      <c r="D6" s="2" t="n">
        <v>240</v>
      </c>
      <c r="E6" s="2" t="n">
        <v>8</v>
      </c>
      <c r="F6" s="2" t="n">
        <v>1.5</v>
      </c>
      <c r="G6" s="2" t="n">
        <v>1</v>
      </c>
      <c r="H6" s="2" t="n">
        <v>0.5</v>
      </c>
      <c r="I6" s="2" t="n">
        <v>0.5</v>
      </c>
      <c r="J6" s="4">
        <f>(F6+G6+H6+I6)*D6</f>
        <v/>
      </c>
      <c r="K6" s="4" t="n">
        <v>0</v>
      </c>
    </row>
    <row r="7">
      <c r="A7" s="2" t="inlineStr">
        <is>
          <t>Employee 6</t>
        </is>
      </c>
      <c r="B7" s="2" t="n"/>
      <c r="C7" s="3" t="n">
        <v>2000000</v>
      </c>
      <c r="D7" s="2" t="n">
        <v>240</v>
      </c>
      <c r="E7" s="2" t="n">
        <v>8</v>
      </c>
      <c r="F7" s="2" t="n">
        <v>1.5</v>
      </c>
      <c r="G7" s="2" t="n">
        <v>1</v>
      </c>
      <c r="H7" s="2" t="n">
        <v>0.5</v>
      </c>
      <c r="I7" s="2" t="n">
        <v>0.5</v>
      </c>
      <c r="J7" s="4">
        <f>(F7+G7+H7+I7)*D7</f>
        <v/>
      </c>
      <c r="K7" s="4" t="n">
        <v>0</v>
      </c>
    </row>
    <row r="8">
      <c r="A8" s="2" t="inlineStr">
        <is>
          <t>Employee 7</t>
        </is>
      </c>
      <c r="B8" s="2" t="n"/>
      <c r="C8" s="3" t="n">
        <v>2000000</v>
      </c>
      <c r="D8" s="2" t="n">
        <v>240</v>
      </c>
      <c r="E8" s="2" t="n">
        <v>8</v>
      </c>
      <c r="F8" s="2" t="n">
        <v>1.5</v>
      </c>
      <c r="G8" s="2" t="n">
        <v>1</v>
      </c>
      <c r="H8" s="2" t="n">
        <v>0.5</v>
      </c>
      <c r="I8" s="2" t="n">
        <v>0.5</v>
      </c>
      <c r="J8" s="4">
        <f>(F8+G8+H8+I8)*D8</f>
        <v/>
      </c>
      <c r="K8" s="4" t="n">
        <v>0</v>
      </c>
    </row>
    <row r="9">
      <c r="A9" s="2" t="inlineStr">
        <is>
          <t>Employee 8</t>
        </is>
      </c>
      <c r="B9" s="2" t="n"/>
      <c r="C9" s="3" t="n">
        <v>2000000</v>
      </c>
      <c r="D9" s="2" t="n">
        <v>240</v>
      </c>
      <c r="E9" s="2" t="n">
        <v>8</v>
      </c>
      <c r="F9" s="2" t="n">
        <v>1.5</v>
      </c>
      <c r="G9" s="2" t="n">
        <v>1</v>
      </c>
      <c r="H9" s="2" t="n">
        <v>0.5</v>
      </c>
      <c r="I9" s="2" t="n">
        <v>0.5</v>
      </c>
      <c r="J9" s="4">
        <f>(F9+G9+H9+I9)*D9</f>
        <v/>
      </c>
      <c r="K9" s="4" t="n">
        <v>0</v>
      </c>
    </row>
    <row r="10">
      <c r="A10" s="2" t="inlineStr">
        <is>
          <t>Employee 9</t>
        </is>
      </c>
      <c r="B10" s="2" t="n"/>
      <c r="C10" s="3" t="n">
        <v>2000000</v>
      </c>
      <c r="D10" s="2" t="n">
        <v>240</v>
      </c>
      <c r="E10" s="2" t="n">
        <v>8</v>
      </c>
      <c r="F10" s="2" t="n">
        <v>1.5</v>
      </c>
      <c r="G10" s="2" t="n">
        <v>1</v>
      </c>
      <c r="H10" s="2" t="n">
        <v>0.5</v>
      </c>
      <c r="I10" s="2" t="n">
        <v>0.5</v>
      </c>
      <c r="J10" s="4">
        <f>(F10+G10+H10+I10)*D10</f>
        <v/>
      </c>
      <c r="K10" s="4" t="n">
        <v>0</v>
      </c>
    </row>
    <row r="11">
      <c r="A11" s="2" t="inlineStr">
        <is>
          <t>Employee 10</t>
        </is>
      </c>
      <c r="B11" s="2" t="n"/>
      <c r="C11" s="3" t="n">
        <v>2000000</v>
      </c>
      <c r="D11" s="2" t="n">
        <v>240</v>
      </c>
      <c r="E11" s="2" t="n">
        <v>8</v>
      </c>
      <c r="F11" s="2" t="n">
        <v>1.5</v>
      </c>
      <c r="G11" s="2" t="n">
        <v>1</v>
      </c>
      <c r="H11" s="2" t="n">
        <v>0.5</v>
      </c>
      <c r="I11" s="2" t="n">
        <v>0.5</v>
      </c>
      <c r="J11" s="4">
        <f>(F11+G11+H11+I11)*D11</f>
        <v/>
      </c>
      <c r="K11" s="4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GCC Kaizen Dashboard</t>
        </is>
      </c>
      <c r="B1" s="1" t="inlineStr"/>
    </row>
    <row r="2">
      <c r="A2" s="2" t="inlineStr">
        <is>
          <t>Total Employees</t>
        </is>
      </c>
      <c r="B2" s="2">
        <f>COUNTA(Input!A2:A11)</f>
        <v/>
      </c>
    </row>
    <row r="3">
      <c r="A3" s="2" t="inlineStr">
        <is>
          <t>Total Baseline Waste/Coordination Hours</t>
        </is>
      </c>
      <c r="B3" s="2">
        <f>SUM(Input!J2:J11)</f>
        <v/>
      </c>
    </row>
    <row r="4">
      <c r="A4" s="2" t="inlineStr">
        <is>
          <t>Post-Kaizen Hours</t>
        </is>
      </c>
      <c r="B4" s="2">
        <f>SUM(Input!K2:K11)</f>
        <v/>
      </c>
    </row>
    <row r="5">
      <c r="A5" s="2" t="inlineStr">
        <is>
          <t>Hours Recovered</t>
        </is>
      </c>
      <c r="B5" s="2">
        <f>B3-B4</f>
        <v/>
      </c>
    </row>
    <row r="6">
      <c r="A6" s="2" t="inlineStr">
        <is>
          <t>Average Cost/Hour (₹)</t>
        </is>
      </c>
      <c r="B6" s="2">
        <f>IFERROR(SUMPRODUCT(Input!J2:J11,Input!C2:C11/(Input!D2:D11*Input!E2:E11))/SUM(Input!J2:J11),0)</f>
        <v/>
      </c>
    </row>
    <row r="7">
      <c r="A7" s="2" t="inlineStr">
        <is>
          <t>Capacity Value Recovered (₹)</t>
        </is>
      </c>
      <c r="B7" s="3">
        <f>B5*B6</f>
        <v/>
      </c>
    </row>
    <row r="8">
      <c r="A8" s="2" t="inlineStr">
        <is>
          <t>Capacity Value Recovered (₹ lakh)</t>
        </is>
      </c>
      <c r="B8" s="5">
        <f>B7/100000</f>
        <v/>
      </c>
    </row>
    <row r="9">
      <c r="A9" s="2" t="inlineStr">
        <is>
          <t>Recovery %</t>
        </is>
      </c>
      <c r="B9" s="6">
        <f>IF(B3=0,0,B5/B3)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Metric</t>
        </is>
      </c>
      <c r="B1" s="1" t="inlineStr">
        <is>
          <t>Baseline</t>
        </is>
      </c>
      <c r="C1" s="1" t="inlineStr">
        <is>
          <t>Pilot/Post-Kaizen</t>
        </is>
      </c>
      <c r="D1" s="1" t="inlineStr">
        <is>
          <t>Change</t>
        </is>
      </c>
      <c r="E1" s="1" t="inlineStr">
        <is>
          <t>Change %</t>
        </is>
      </c>
    </row>
    <row r="2">
      <c r="A2" s="2" t="inlineStr">
        <is>
          <t>Reporting hours/week</t>
        </is>
      </c>
      <c r="B2" s="2" t="n"/>
      <c r="C2" s="2" t="n"/>
      <c r="D2" s="2">
        <f>C2-B2</f>
        <v/>
      </c>
      <c r="E2" s="6">
        <f>IFERROR((C2-B2)/B2,0)</f>
        <v/>
      </c>
    </row>
    <row r="3">
      <c r="A3" s="2" t="inlineStr">
        <is>
          <t>Meeting hours/week</t>
        </is>
      </c>
      <c r="B3" s="2" t="n"/>
      <c r="C3" s="2" t="n"/>
      <c r="D3" s="2">
        <f>C3-B3</f>
        <v/>
      </c>
      <c r="E3" s="6">
        <f>IFERROR((C3-B3)/B3,0)</f>
        <v/>
      </c>
    </row>
    <row r="4">
      <c r="A4" s="2" t="inlineStr">
        <is>
          <t>Client/requirement hours/week</t>
        </is>
      </c>
      <c r="B4" s="2" t="n"/>
      <c r="C4" s="2" t="n"/>
      <c r="D4" s="2">
        <f>C4-B4</f>
        <v/>
      </c>
      <c r="E4" s="6">
        <f>IFERROR((C4-B4)/B4,0)</f>
        <v/>
      </c>
    </row>
    <row r="5">
      <c r="A5" s="2" t="inlineStr">
        <is>
          <t>Coordination hours/week</t>
        </is>
      </c>
      <c r="B5" s="2" t="n"/>
      <c r="C5" s="2" t="n"/>
      <c r="D5" s="2">
        <f>C5-B5</f>
        <v/>
      </c>
      <c r="E5" s="6">
        <f>IFERROR((C5-B5)/B5,0)</f>
        <v/>
      </c>
    </row>
    <row r="6">
      <c r="A6" s="2" t="inlineStr">
        <is>
          <t>Requirement clarification cycles/week</t>
        </is>
      </c>
      <c r="B6" s="2" t="n"/>
      <c r="C6" s="2" t="n"/>
      <c r="D6" s="2">
        <f>C6-B6</f>
        <v/>
      </c>
      <c r="E6" s="6">
        <f>IFERROR((C6-B6)/B6,0)</f>
        <v/>
      </c>
    </row>
    <row r="7">
      <c r="A7" s="2" t="inlineStr">
        <is>
          <t>Overdue Jira tickets</t>
        </is>
      </c>
      <c r="B7" s="2" t="n"/>
      <c r="C7" s="2" t="n"/>
      <c r="D7" s="2">
        <f>C7-B7</f>
        <v/>
      </c>
      <c r="E7" s="6">
        <f>IFERROR((C7-B7)/B7,0)</f>
        <v/>
      </c>
    </row>
    <row r="8">
      <c r="A8" s="2" t="inlineStr">
        <is>
          <t>Blocked tickets</t>
        </is>
      </c>
      <c r="B8" s="2" t="n"/>
      <c r="C8" s="2" t="n"/>
      <c r="D8" s="2">
        <f>C8-B8</f>
        <v/>
      </c>
      <c r="E8" s="6">
        <f>IFERROR((C8-B8)/B8,0)</f>
        <v/>
      </c>
    </row>
    <row r="9">
      <c r="A9" s="2" t="inlineStr">
        <is>
          <t>PRs waiting &gt;2 days</t>
        </is>
      </c>
      <c r="B9" s="2" t="n"/>
      <c r="C9" s="2" t="n"/>
      <c r="D9" s="2">
        <f>C9-B9</f>
        <v/>
      </c>
      <c r="E9" s="6">
        <f>IFERROR((C9-B9)/B9,0)</f>
        <v/>
      </c>
    </row>
    <row r="10">
      <c r="A10" s="2" t="inlineStr">
        <is>
          <t>Rework / reopened tickets</t>
        </is>
      </c>
      <c r="B10" s="2" t="n"/>
      <c r="C10" s="2" t="n"/>
      <c r="D10" s="2">
        <f>C10-B10</f>
        <v/>
      </c>
      <c r="E10" s="6">
        <f>IFERROR((C10-B10)/B10,0)</f>
        <v/>
      </c>
    </row>
    <row r="11">
      <c r="A11" s="2" t="inlineStr">
        <is>
          <t>Status meetings/week</t>
        </is>
      </c>
      <c r="B11" s="2" t="n"/>
      <c r="C11" s="2" t="n"/>
      <c r="D11" s="2">
        <f>C11-B11</f>
        <v/>
      </c>
      <c r="E11" s="6">
        <f>IFERROR((C11-B11)/B11,0)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1" t="inlineStr">
        <is>
          <t>Waste/Problem</t>
        </is>
      </c>
      <c r="B1" s="1" t="inlineStr">
        <is>
          <t>Root Cause</t>
        </is>
      </c>
      <c r="C1" s="1" t="inlineStr">
        <is>
          <t>Proposed Countermeasure</t>
        </is>
      </c>
      <c r="D1" s="1" t="inlineStr">
        <is>
          <t>Owner</t>
        </is>
      </c>
      <c r="E1" s="1" t="inlineStr">
        <is>
          <t>Target Date</t>
        </is>
      </c>
      <c r="F1" s="1" t="inlineStr">
        <is>
          <t>Baseline</t>
        </is>
      </c>
      <c r="G1" s="1" t="inlineStr">
        <is>
          <t>Target</t>
        </is>
      </c>
      <c r="H1" s="1" t="inlineStr">
        <is>
          <t>Actual</t>
        </is>
      </c>
      <c r="I1" s="1" t="inlineStr">
        <is>
          <t>Status</t>
        </is>
      </c>
    </row>
    <row r="2">
      <c r="A2" s="2" t="inlineStr">
        <is>
          <t>Duplicate client communication</t>
        </is>
      </c>
      <c r="B2" s="2" t="inlineStr">
        <is>
          <t>Multiple engineers join client discussions</t>
        </is>
      </c>
      <c r="C2" s="2" t="inlineStr">
        <is>
          <t>1–2 designated client SPOCs</t>
        </is>
      </c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>
        <is>
          <t>Manual reporting</t>
        </is>
      </c>
      <c r="B3" s="2" t="inlineStr">
        <is>
          <t>Engineers manually compile status</t>
        </is>
      </c>
      <c r="C3" s="2" t="inlineStr">
        <is>
          <t>Automated Jira/GitHub reporting</t>
        </is>
      </c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>
        <is>
          <t>Requirement ambiguity</t>
        </is>
      </c>
      <c r="B4" s="2" t="inlineStr">
        <is>
          <t>Tickets lack acceptance criteria</t>
        </is>
      </c>
      <c r="C4" s="2" t="inlineStr">
        <is>
          <t>SPOC creates structured tickets</t>
        </is>
      </c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>
        <is>
          <t>Meeting overload</t>
        </is>
      </c>
      <c r="B5" s="2" t="inlineStr">
        <is>
          <t>Everyone attends recurring meetings</t>
        </is>
      </c>
      <c r="C5" s="2" t="inlineStr">
        <is>
          <t>Role-based attendance + async updates</t>
        </is>
      </c>
      <c r="D5" s="2" t="inlineStr"/>
      <c r="E5" s="2" t="inlineStr"/>
      <c r="F5" s="2" t="inlineStr"/>
      <c r="G5" s="2" t="inlineStr"/>
      <c r="H5" s="2" t="inlineStr"/>
      <c r="I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2026-08-19T03:20:12Z</dcterms:created>
  <dcterms:modified xmlns:dcterms="http://purl.org/dc/terms/" xmlns:xsi="http://www.w3.org/2001/XMLSchema-instance" xsi:type="dcterms:W3CDTF">2026-08-19T03:20:12Z</dcterms:modified>
</cp:coreProperties>
</file>